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ugky\Desktop\montana\"/>
    </mc:Choice>
  </mc:AlternateContent>
  <bookViews>
    <workbookView xWindow="0" yWindow="0" windowWidth="14640" windowHeight="6390"/>
  </bookViews>
  <sheets>
    <sheet name="Output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79" i="1" l="1"/>
  <c r="K50" i="1"/>
  <c r="K32" i="1"/>
</calcChain>
</file>

<file path=xl/sharedStrings.xml><?xml version="1.0" encoding="utf-8"?>
<sst xmlns="http://schemas.openxmlformats.org/spreadsheetml/2006/main" count="155" uniqueCount="56">
  <si>
    <t>Location</t>
  </si>
  <si>
    <t>Size</t>
  </si>
  <si>
    <t>Years</t>
  </si>
  <si>
    <t>Urban</t>
  </si>
  <si>
    <t>Rural</t>
  </si>
  <si>
    <t>Suburban</t>
  </si>
  <si>
    <t>Urban</t>
    <phoneticPr fontId="0" type="noConversion"/>
  </si>
  <si>
    <t>Income 
($1000)</t>
  </si>
  <si>
    <t>Credit 
Balance ($)</t>
  </si>
  <si>
    <t>correlation co-efficient</t>
  </si>
  <si>
    <t>coefficient of determination =RSQ(G1:G56,F1:F56)</t>
  </si>
  <si>
    <t>F-Test Two-Sample for Variances</t>
  </si>
  <si>
    <t>Variable 1</t>
  </si>
  <si>
    <t>Variable 2</t>
  </si>
  <si>
    <t>Mean</t>
  </si>
  <si>
    <t>Variance</t>
  </si>
  <si>
    <t>Observations</t>
  </si>
  <si>
    <t>df</t>
  </si>
  <si>
    <t>F</t>
  </si>
  <si>
    <t>P(F&lt;=f) one-tail</t>
  </si>
  <si>
    <t>F Critical one-tail</t>
  </si>
  <si>
    <t>utility test</t>
  </si>
  <si>
    <t>t Stat</t>
  </si>
  <si>
    <t>SUMMARY OUTPUT</t>
  </si>
  <si>
    <t>Regression Statistics</t>
  </si>
  <si>
    <t>Multiple R</t>
  </si>
  <si>
    <t>R Square</t>
  </si>
  <si>
    <t>Adjusted R Square</t>
  </si>
  <si>
    <t>Standard Error</t>
  </si>
  <si>
    <t>ANOVA</t>
  </si>
  <si>
    <t>Regression</t>
  </si>
  <si>
    <t>Residual</t>
  </si>
  <si>
    <t>Total</t>
  </si>
  <si>
    <t>Intercept</t>
  </si>
  <si>
    <t>SS</t>
  </si>
  <si>
    <t>MS</t>
  </si>
  <si>
    <t>Significance F</t>
  </si>
  <si>
    <t>Coefficients</t>
  </si>
  <si>
    <t>P-value</t>
  </si>
  <si>
    <t>Lower 95%</t>
  </si>
  <si>
    <t>Upper 95%</t>
  </si>
  <si>
    <t>Lower 95.0%</t>
  </si>
  <si>
    <t>Upper 95.0%</t>
  </si>
  <si>
    <r>
      <t xml:space="preserve">95% confidence interval of </t>
    </r>
    <r>
      <rPr>
        <sz val="10"/>
        <rFont val="Calibri"/>
        <family val="2"/>
      </rPr>
      <t>β</t>
    </r>
  </si>
  <si>
    <t>multiple regression analysis</t>
  </si>
  <si>
    <t>t-test for income</t>
  </si>
  <si>
    <t>t-Test: Two-Sample Assuming Equal Variances</t>
  </si>
  <si>
    <t>Pooled Variance</t>
  </si>
  <si>
    <t>Hypothesized Mean Difference</t>
  </si>
  <si>
    <t>P(T&lt;=t) one-tail</t>
  </si>
  <si>
    <t>t Critical one-tail</t>
  </si>
  <si>
    <t>P(T&lt;=t) two-tail</t>
  </si>
  <si>
    <t>t Critical two-tail</t>
  </si>
  <si>
    <t>t-test for years</t>
  </si>
  <si>
    <t>t-test for size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</si>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</sst>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3" xfId="0" applyFont="1" applyFill="1" applyBorder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CREDIT BALANCE VS SIZE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Output!$G$1</c:f>
              <c:strCache>
                <c:ptCount val="1"/>
                <c:pt idx="0">
                  <c:v>Credit 
Balance ($)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Output!$F$2:$F$56</c:f>
              <c:numCache>
                <c:formatCode>General</c:formatCode>
                <c:ptCount val="55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  <c:pt idx="17">
                  <c:v>2</c:v>
                </c:pt>
                <c:pt idx="18">
                  <c:v>1</c:v>
                </c:pt>
                <c:pt idx="19">
                  <c:v>5</c:v>
                </c:pt>
                <c:pt idx="20">
                  <c:v>6</c:v>
                </c:pt>
                <c:pt idx="21">
                  <c:v>3</c:v>
                </c:pt>
                <c:pt idx="22">
                  <c:v>7</c:v>
                </c:pt>
                <c:pt idx="23">
                  <c:v>2</c:v>
                </c:pt>
                <c:pt idx="24">
                  <c:v>7</c:v>
                </c:pt>
                <c:pt idx="25">
                  <c:v>6</c:v>
                </c:pt>
                <c:pt idx="26">
                  <c:v>1</c:v>
                </c:pt>
                <c:pt idx="27">
                  <c:v>2</c:v>
                </c:pt>
                <c:pt idx="28">
                  <c:v>5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6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2</c:v>
                </c:pt>
                <c:pt idx="39">
                  <c:v>1</c:v>
                </c:pt>
                <c:pt idx="40">
                  <c:v>4</c:v>
                </c:pt>
                <c:pt idx="41">
                  <c:v>3</c:v>
                </c:pt>
                <c:pt idx="42">
                  <c:v>6</c:v>
                </c:pt>
                <c:pt idx="43">
                  <c:v>2</c:v>
                </c:pt>
                <c:pt idx="44">
                  <c:v>7</c:v>
                </c:pt>
                <c:pt idx="45">
                  <c:v>2</c:v>
                </c:pt>
                <c:pt idx="46">
                  <c:v>2</c:v>
                </c:pt>
                <c:pt idx="47">
                  <c:v>4</c:v>
                </c:pt>
                <c:pt idx="48">
                  <c:v>5</c:v>
                </c:pt>
                <c:pt idx="49">
                  <c:v>4</c:v>
                </c:pt>
                <c:pt idx="50">
                  <c:v>1</c:v>
                </c:pt>
                <c:pt idx="51">
                  <c:v>6</c:v>
                </c:pt>
                <c:pt idx="52">
                  <c:v>7</c:v>
                </c:pt>
                <c:pt idx="53">
                  <c:v>3</c:v>
                </c:pt>
                <c:pt idx="54">
                  <c:v>7</c:v>
                </c:pt>
              </c:numCache>
            </c:numRef>
          </c:xVal>
          <c:yVal>
            <c:numRef>
              <c:f>Output!$G$2:$G$56</c:f>
              <c:numCache>
                <c:formatCode>#,##0</c:formatCode>
                <c:ptCount val="55"/>
                <c:pt idx="0">
                  <c:v>4016</c:v>
                </c:pt>
                <c:pt idx="1">
                  <c:v>3159</c:v>
                </c:pt>
                <c:pt idx="2">
                  <c:v>5100</c:v>
                </c:pt>
                <c:pt idx="3">
                  <c:v>4742</c:v>
                </c:pt>
                <c:pt idx="4">
                  <c:v>1864</c:v>
                </c:pt>
                <c:pt idx="5">
                  <c:v>4070</c:v>
                </c:pt>
                <c:pt idx="6">
                  <c:v>2731</c:v>
                </c:pt>
                <c:pt idx="7">
                  <c:v>3348</c:v>
                </c:pt>
                <c:pt idx="8">
                  <c:v>4764</c:v>
                </c:pt>
                <c:pt idx="9">
                  <c:v>4110</c:v>
                </c:pt>
                <c:pt idx="10">
                  <c:v>4208</c:v>
                </c:pt>
                <c:pt idx="11">
                  <c:v>4219</c:v>
                </c:pt>
                <c:pt idx="12">
                  <c:v>2477</c:v>
                </c:pt>
                <c:pt idx="13">
                  <c:v>2514</c:v>
                </c:pt>
                <c:pt idx="14">
                  <c:v>4214</c:v>
                </c:pt>
                <c:pt idx="15">
                  <c:v>4965</c:v>
                </c:pt>
                <c:pt idx="16">
                  <c:v>4412</c:v>
                </c:pt>
                <c:pt idx="17">
                  <c:v>2448</c:v>
                </c:pt>
                <c:pt idx="18">
                  <c:v>2995</c:v>
                </c:pt>
                <c:pt idx="19">
                  <c:v>4171</c:v>
                </c:pt>
                <c:pt idx="20">
                  <c:v>5678</c:v>
                </c:pt>
                <c:pt idx="21">
                  <c:v>3623</c:v>
                </c:pt>
                <c:pt idx="22">
                  <c:v>5301</c:v>
                </c:pt>
                <c:pt idx="23">
                  <c:v>3020</c:v>
                </c:pt>
                <c:pt idx="24">
                  <c:v>4828</c:v>
                </c:pt>
                <c:pt idx="25">
                  <c:v>5573</c:v>
                </c:pt>
                <c:pt idx="26">
                  <c:v>2583</c:v>
                </c:pt>
                <c:pt idx="27">
                  <c:v>3866</c:v>
                </c:pt>
                <c:pt idx="28">
                  <c:v>3586</c:v>
                </c:pt>
                <c:pt idx="29">
                  <c:v>5037</c:v>
                </c:pt>
                <c:pt idx="30">
                  <c:v>3605</c:v>
                </c:pt>
                <c:pt idx="31">
                  <c:v>5345</c:v>
                </c:pt>
                <c:pt idx="32">
                  <c:v>5370</c:v>
                </c:pt>
                <c:pt idx="33">
                  <c:v>3890</c:v>
                </c:pt>
                <c:pt idx="34">
                  <c:v>4705</c:v>
                </c:pt>
                <c:pt idx="35">
                  <c:v>4157</c:v>
                </c:pt>
                <c:pt idx="36">
                  <c:v>3899</c:v>
                </c:pt>
                <c:pt idx="37">
                  <c:v>3890</c:v>
                </c:pt>
                <c:pt idx="38">
                  <c:v>2972</c:v>
                </c:pt>
                <c:pt idx="39">
                  <c:v>3121</c:v>
                </c:pt>
                <c:pt idx="40">
                  <c:v>4183</c:v>
                </c:pt>
                <c:pt idx="41">
                  <c:v>3730</c:v>
                </c:pt>
                <c:pt idx="42">
                  <c:v>4127</c:v>
                </c:pt>
                <c:pt idx="43">
                  <c:v>2921</c:v>
                </c:pt>
                <c:pt idx="44">
                  <c:v>4603</c:v>
                </c:pt>
                <c:pt idx="45">
                  <c:v>4273</c:v>
                </c:pt>
                <c:pt idx="46">
                  <c:v>3067</c:v>
                </c:pt>
                <c:pt idx="47">
                  <c:v>3074</c:v>
                </c:pt>
                <c:pt idx="48">
                  <c:v>4820</c:v>
                </c:pt>
                <c:pt idx="49">
                  <c:v>5149</c:v>
                </c:pt>
                <c:pt idx="50" formatCode="General">
                  <c:v>2845</c:v>
                </c:pt>
                <c:pt idx="51" formatCode="General">
                  <c:v>3962</c:v>
                </c:pt>
                <c:pt idx="52" formatCode="General">
                  <c:v>5394</c:v>
                </c:pt>
                <c:pt idx="53" formatCode="General">
                  <c:v>3442</c:v>
                </c:pt>
                <c:pt idx="54" formatCode="General">
                  <c:v>5036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60750128"/>
        <c:axId val="-760750672"/>
      </c:scatterChart>
      <c:valAx>
        <c:axId val="-76075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Size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760750672"/>
        <c:crosses val="autoZero"/>
        <c:crossBetween val="midCat"/>
      </c:valAx>
      <c:valAx>
        <c:axId val="-760750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Credit Balance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-760750128"/>
        <c:crosses val="autoZero"/>
        <c:crossBetween val="midCat"/>
      </c:valAx>
    </c:plotArea>
    <c:plotVisOnly val="1"/>
    <c:dispBlanksAs val="gap"/>
    <c:showDLblsOverMax val="0"/>
  </c:chart>
  <c:spPr>
    <a:gradFill rotWithShape="1">
      <a:gsLst>
        <a:gs pos="0">
          <a:schemeClr val="accent2">
            <a:tint val="50000"/>
            <a:satMod val="300000"/>
          </a:schemeClr>
        </a:gs>
        <a:gs pos="35000">
          <a:schemeClr val="accent2">
            <a:tint val="37000"/>
            <a:satMod val="300000"/>
          </a:schemeClr>
        </a:gs>
        <a:gs pos="100000">
          <a:schemeClr val="accent2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2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552451</xdr:colOff>
      <xdr:row>0</xdr:row>
      <xdr:rowOff>457200</xdr:rowOff>
    </xdr:from>
    <xdr:to>
      <xdr:col>14</xdr:col>
      <xdr:colOff>657226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4257X765"/>
  <dimension ref="A1:S123"/>
  <sheetViews>
    <sheetView tabSelected="1" topLeftCell="D4" workbookViewId="0">
      <selection activeCell="G122" sqref="G122"/>
    </sheetView>
  </sheetViews>
  <sheetFormatPr defaultColWidth="8.85546875" defaultRowHeight="12.75" x14ac:dyDescent="0.2"/>
  <cols>
    <col min="1" max="1" width="8.85546875" style="1"/>
    <col min="2" max="4" width="8.140625" style="2" customWidth="1"/>
    <col min="5" max="5" width="11.140625" style="2" bestFit="1" customWidth="1"/>
    <col min="10" max="10" width="24.42578125" bestFit="1" customWidth="1"/>
    <col min="11" max="11" width="12.85546875" customWidth="1"/>
    <col min="12" max="12" width="8.140625" customWidth="1"/>
    <col min="13" max="13" width="9.7109375" customWidth="1"/>
    <col min="14" max="14" width="8.5703125" customWidth="1"/>
    <col min="15" max="15" width="9" customWidth="1"/>
    <col min="16" max="16" width="8" customWidth="1"/>
    <col min="17" max="17" width="8.85546875" customWidth="1"/>
    <col min="18" max="18" width="8.7109375" customWidth="1"/>
    <col min="19" max="19" width="6" customWidth="1"/>
  </cols>
  <sheetData>
    <row r="1" spans="1:7" s="7" customFormat="1" ht="38.25" x14ac:dyDescent="0.2">
      <c r="A1" s="5" t="s">
        <v>0</v>
      </c>
      <c r="B1" s="6" t="s">
        <v>7</v>
      </c>
      <c r="C1" s="6" t="s">
        <v>1</v>
      </c>
      <c r="D1" s="6" t="s">
        <v>2</v>
      </c>
      <c r="E1" s="6" t="s">
        <v>8</v>
      </c>
      <c r="F1" s="6" t="s">
        <v>1</v>
      </c>
      <c r="G1" s="6" t="s">
        <v>8</v>
      </c>
    </row>
    <row r="2" spans="1:7" x14ac:dyDescent="0.2">
      <c r="A2" s="3" t="s">
        <v>3</v>
      </c>
      <c r="B2" s="4">
        <v>54</v>
      </c>
      <c r="C2" s="4">
        <v>3</v>
      </c>
      <c r="D2" s="4">
        <v>12</v>
      </c>
      <c r="E2" s="8">
        <v>4016</v>
      </c>
      <c r="F2" s="4">
        <v>3</v>
      </c>
      <c r="G2" s="8">
        <v>4016</v>
      </c>
    </row>
    <row r="3" spans="1:7" x14ac:dyDescent="0.2">
      <c r="A3" s="3" t="s">
        <v>4</v>
      </c>
      <c r="B3" s="4">
        <v>30</v>
      </c>
      <c r="C3" s="4">
        <v>2</v>
      </c>
      <c r="D3" s="4">
        <v>12</v>
      </c>
      <c r="E3" s="8">
        <v>3159</v>
      </c>
      <c r="F3" s="4">
        <v>2</v>
      </c>
      <c r="G3" s="8">
        <v>3159</v>
      </c>
    </row>
    <row r="4" spans="1:7" x14ac:dyDescent="0.2">
      <c r="A4" s="3" t="s">
        <v>5</v>
      </c>
      <c r="B4" s="4">
        <v>32</v>
      </c>
      <c r="C4" s="4">
        <v>4</v>
      </c>
      <c r="D4" s="4">
        <v>17</v>
      </c>
      <c r="E4" s="8">
        <v>5100</v>
      </c>
      <c r="F4" s="4">
        <v>4</v>
      </c>
      <c r="G4" s="8">
        <v>5100</v>
      </c>
    </row>
    <row r="5" spans="1:7" x14ac:dyDescent="0.2">
      <c r="A5" s="3" t="s">
        <v>5</v>
      </c>
      <c r="B5" s="4">
        <v>50</v>
      </c>
      <c r="C5" s="4">
        <v>5</v>
      </c>
      <c r="D5" s="4">
        <v>14</v>
      </c>
      <c r="E5" s="8">
        <v>4742</v>
      </c>
      <c r="F5" s="4">
        <v>5</v>
      </c>
      <c r="G5" s="8">
        <v>4742</v>
      </c>
    </row>
    <row r="6" spans="1:7" x14ac:dyDescent="0.2">
      <c r="A6" s="3" t="s">
        <v>4</v>
      </c>
      <c r="B6" s="4">
        <v>31</v>
      </c>
      <c r="C6" s="4">
        <v>2</v>
      </c>
      <c r="D6" s="4">
        <v>4</v>
      </c>
      <c r="E6" s="8">
        <v>1864</v>
      </c>
      <c r="F6" s="4">
        <v>2</v>
      </c>
      <c r="G6" s="8">
        <v>1864</v>
      </c>
    </row>
    <row r="7" spans="1:7" x14ac:dyDescent="0.2">
      <c r="A7" s="3" t="s">
        <v>3</v>
      </c>
      <c r="B7" s="4">
        <v>55</v>
      </c>
      <c r="C7" s="4">
        <v>2</v>
      </c>
      <c r="D7" s="4">
        <v>9</v>
      </c>
      <c r="E7" s="8">
        <v>4070</v>
      </c>
      <c r="F7" s="4">
        <v>2</v>
      </c>
      <c r="G7" s="8">
        <v>4070</v>
      </c>
    </row>
    <row r="8" spans="1:7" x14ac:dyDescent="0.2">
      <c r="A8" s="3" t="s">
        <v>4</v>
      </c>
      <c r="B8" s="4">
        <v>37</v>
      </c>
      <c r="C8" s="4">
        <v>1</v>
      </c>
      <c r="D8" s="4">
        <v>20</v>
      </c>
      <c r="E8" s="8">
        <v>2731</v>
      </c>
      <c r="F8" s="4">
        <v>1</v>
      </c>
      <c r="G8" s="8">
        <v>2731</v>
      </c>
    </row>
    <row r="9" spans="1:7" x14ac:dyDescent="0.2">
      <c r="A9" s="3" t="s">
        <v>3</v>
      </c>
      <c r="B9" s="4">
        <v>40</v>
      </c>
      <c r="C9" s="4">
        <v>2</v>
      </c>
      <c r="D9" s="4">
        <v>7</v>
      </c>
      <c r="E9" s="8">
        <v>3348</v>
      </c>
      <c r="F9" s="4">
        <v>2</v>
      </c>
      <c r="G9" s="8">
        <v>3348</v>
      </c>
    </row>
    <row r="10" spans="1:7" x14ac:dyDescent="0.2">
      <c r="A10" s="3" t="s">
        <v>5</v>
      </c>
      <c r="B10" s="4">
        <v>66</v>
      </c>
      <c r="C10" s="4">
        <v>4</v>
      </c>
      <c r="D10" s="4">
        <v>10</v>
      </c>
      <c r="E10" s="8">
        <v>4764</v>
      </c>
      <c r="F10" s="4">
        <v>4</v>
      </c>
      <c r="G10" s="8">
        <v>4764</v>
      </c>
    </row>
    <row r="11" spans="1:7" x14ac:dyDescent="0.2">
      <c r="A11" s="3" t="s">
        <v>3</v>
      </c>
      <c r="B11" s="4">
        <v>51</v>
      </c>
      <c r="C11" s="4">
        <v>3</v>
      </c>
      <c r="D11" s="4">
        <v>16</v>
      </c>
      <c r="E11" s="8">
        <v>4110</v>
      </c>
      <c r="F11" s="4">
        <v>3</v>
      </c>
      <c r="G11" s="8">
        <v>4110</v>
      </c>
    </row>
    <row r="12" spans="1:7" x14ac:dyDescent="0.2">
      <c r="A12" s="3" t="s">
        <v>3</v>
      </c>
      <c r="B12" s="4">
        <v>25</v>
      </c>
      <c r="C12" s="4">
        <v>3</v>
      </c>
      <c r="D12" s="4">
        <v>11</v>
      </c>
      <c r="E12" s="8">
        <v>4208</v>
      </c>
      <c r="F12" s="4">
        <v>3</v>
      </c>
      <c r="G12" s="8">
        <v>4208</v>
      </c>
    </row>
    <row r="13" spans="1:7" x14ac:dyDescent="0.2">
      <c r="A13" s="3" t="s">
        <v>3</v>
      </c>
      <c r="B13" s="4">
        <v>48</v>
      </c>
      <c r="C13" s="4">
        <v>4</v>
      </c>
      <c r="D13" s="4">
        <v>16</v>
      </c>
      <c r="E13" s="8">
        <v>4219</v>
      </c>
      <c r="F13" s="4">
        <v>4</v>
      </c>
      <c r="G13" s="8">
        <v>4219</v>
      </c>
    </row>
    <row r="14" spans="1:7" x14ac:dyDescent="0.2">
      <c r="A14" s="3" t="s">
        <v>4</v>
      </c>
      <c r="B14" s="4">
        <v>27</v>
      </c>
      <c r="C14" s="4">
        <v>1</v>
      </c>
      <c r="D14" s="4">
        <v>19</v>
      </c>
      <c r="E14" s="8">
        <v>2477</v>
      </c>
      <c r="F14" s="4">
        <v>1</v>
      </c>
      <c r="G14" s="8">
        <v>2477</v>
      </c>
    </row>
    <row r="15" spans="1:7" x14ac:dyDescent="0.2">
      <c r="A15" s="3" t="s">
        <v>4</v>
      </c>
      <c r="B15" s="4">
        <v>33</v>
      </c>
      <c r="C15" s="4">
        <v>2</v>
      </c>
      <c r="D15" s="4">
        <v>12</v>
      </c>
      <c r="E15" s="8">
        <v>2514</v>
      </c>
      <c r="F15" s="4">
        <v>2</v>
      </c>
      <c r="G15" s="8">
        <v>2514</v>
      </c>
    </row>
    <row r="16" spans="1:7" x14ac:dyDescent="0.2">
      <c r="A16" s="3" t="s">
        <v>3</v>
      </c>
      <c r="B16" s="4">
        <v>65</v>
      </c>
      <c r="C16" s="4">
        <v>3</v>
      </c>
      <c r="D16" s="4">
        <v>12</v>
      </c>
      <c r="E16" s="8">
        <v>4214</v>
      </c>
      <c r="F16" s="4">
        <v>3</v>
      </c>
      <c r="G16" s="8">
        <v>4214</v>
      </c>
    </row>
    <row r="17" spans="1:13" x14ac:dyDescent="0.2">
      <c r="A17" s="3" t="s">
        <v>5</v>
      </c>
      <c r="B17" s="4">
        <v>63</v>
      </c>
      <c r="C17" s="4">
        <v>4</v>
      </c>
      <c r="D17" s="4">
        <v>13</v>
      </c>
      <c r="E17" s="8">
        <v>4965</v>
      </c>
      <c r="F17" s="4">
        <v>4</v>
      </c>
      <c r="G17" s="8">
        <v>4965</v>
      </c>
    </row>
    <row r="18" spans="1:13" x14ac:dyDescent="0.2">
      <c r="A18" s="3" t="s">
        <v>3</v>
      </c>
      <c r="B18" s="4">
        <v>55</v>
      </c>
      <c r="C18" s="4">
        <v>6</v>
      </c>
      <c r="D18" s="4">
        <v>15</v>
      </c>
      <c r="E18" s="8">
        <v>4412</v>
      </c>
      <c r="F18" s="4">
        <v>6</v>
      </c>
      <c r="G18" s="8">
        <v>4412</v>
      </c>
    </row>
    <row r="19" spans="1:13" x14ac:dyDescent="0.2">
      <c r="A19" s="3" t="s">
        <v>3</v>
      </c>
      <c r="B19" s="4">
        <v>21</v>
      </c>
      <c r="C19" s="4">
        <v>2</v>
      </c>
      <c r="D19" s="4">
        <v>18</v>
      </c>
      <c r="E19" s="8">
        <v>2448</v>
      </c>
      <c r="F19" s="4">
        <v>2</v>
      </c>
      <c r="G19" s="8">
        <v>2448</v>
      </c>
    </row>
    <row r="20" spans="1:13" x14ac:dyDescent="0.2">
      <c r="A20" s="3" t="s">
        <v>4</v>
      </c>
      <c r="B20" s="4">
        <v>44</v>
      </c>
      <c r="C20" s="4">
        <v>1</v>
      </c>
      <c r="D20" s="4">
        <v>7</v>
      </c>
      <c r="E20" s="8">
        <v>2995</v>
      </c>
      <c r="F20" s="4">
        <v>1</v>
      </c>
      <c r="G20" s="8">
        <v>2995</v>
      </c>
    </row>
    <row r="21" spans="1:13" x14ac:dyDescent="0.2">
      <c r="A21" s="3" t="s">
        <v>3</v>
      </c>
      <c r="B21" s="4">
        <v>37</v>
      </c>
      <c r="C21" s="4">
        <v>5</v>
      </c>
      <c r="D21" s="4">
        <v>5</v>
      </c>
      <c r="E21" s="8">
        <v>4171</v>
      </c>
      <c r="F21" s="4">
        <v>5</v>
      </c>
      <c r="G21" s="8">
        <v>4171</v>
      </c>
    </row>
    <row r="22" spans="1:13" x14ac:dyDescent="0.2">
      <c r="A22" s="3" t="s">
        <v>5</v>
      </c>
      <c r="B22" s="4">
        <v>62</v>
      </c>
      <c r="C22" s="4">
        <v>6</v>
      </c>
      <c r="D22" s="4">
        <v>13</v>
      </c>
      <c r="E22" s="8">
        <v>5678</v>
      </c>
      <c r="F22" s="4">
        <v>6</v>
      </c>
      <c r="G22" s="8">
        <v>5678</v>
      </c>
    </row>
    <row r="23" spans="1:13" x14ac:dyDescent="0.2">
      <c r="A23" s="3" t="s">
        <v>3</v>
      </c>
      <c r="B23" s="4">
        <v>21</v>
      </c>
      <c r="C23" s="4">
        <v>3</v>
      </c>
      <c r="D23" s="4">
        <v>16</v>
      </c>
      <c r="E23" s="8">
        <v>3623</v>
      </c>
      <c r="F23" s="4">
        <v>3</v>
      </c>
      <c r="G23" s="8">
        <v>3623</v>
      </c>
    </row>
    <row r="24" spans="1:13" x14ac:dyDescent="0.2">
      <c r="A24" s="3" t="s">
        <v>5</v>
      </c>
      <c r="B24" s="4">
        <v>55</v>
      </c>
      <c r="C24" s="4">
        <v>7</v>
      </c>
      <c r="D24" s="4">
        <v>15</v>
      </c>
      <c r="E24" s="8">
        <v>5301</v>
      </c>
      <c r="F24" s="4">
        <v>7</v>
      </c>
      <c r="G24" s="8">
        <v>5301</v>
      </c>
    </row>
    <row r="25" spans="1:13" x14ac:dyDescent="0.2">
      <c r="A25" s="3" t="s">
        <v>4</v>
      </c>
      <c r="B25" s="4">
        <v>42</v>
      </c>
      <c r="C25" s="4">
        <v>2</v>
      </c>
      <c r="D25" s="4">
        <v>19</v>
      </c>
      <c r="E25" s="8">
        <v>3020</v>
      </c>
      <c r="F25" s="4">
        <v>2</v>
      </c>
      <c r="G25" s="8">
        <v>3020</v>
      </c>
    </row>
    <row r="26" spans="1:13" ht="13.5" thickBot="1" x14ac:dyDescent="0.25">
      <c r="A26" s="3" t="s">
        <v>3</v>
      </c>
      <c r="B26" s="4">
        <v>41</v>
      </c>
      <c r="C26" s="4">
        <v>7</v>
      </c>
      <c r="D26" s="4">
        <v>18</v>
      </c>
      <c r="E26" s="8">
        <v>4828</v>
      </c>
      <c r="F26" s="4">
        <v>7</v>
      </c>
      <c r="G26" s="8">
        <v>4828</v>
      </c>
      <c r="J26" s="14" t="s">
        <v>9</v>
      </c>
    </row>
    <row r="27" spans="1:13" ht="38.25" x14ac:dyDescent="0.2">
      <c r="A27" s="3" t="s">
        <v>5</v>
      </c>
      <c r="B27" s="4">
        <v>54</v>
      </c>
      <c r="C27" s="4">
        <v>6</v>
      </c>
      <c r="D27" s="4">
        <v>14</v>
      </c>
      <c r="E27" s="8">
        <v>5573</v>
      </c>
      <c r="F27" s="4">
        <v>6</v>
      </c>
      <c r="G27" s="8">
        <v>5573</v>
      </c>
      <c r="K27" s="12"/>
      <c r="L27" s="12" t="s">
        <v>1</v>
      </c>
      <c r="M27" s="13" t="s">
        <v>8</v>
      </c>
    </row>
    <row r="28" spans="1:13" x14ac:dyDescent="0.2">
      <c r="A28" s="3" t="s">
        <v>4</v>
      </c>
      <c r="B28" s="4">
        <v>30</v>
      </c>
      <c r="C28" s="4">
        <v>1</v>
      </c>
      <c r="D28" s="4">
        <v>14</v>
      </c>
      <c r="E28" s="8">
        <v>2583</v>
      </c>
      <c r="F28" s="4">
        <v>1</v>
      </c>
      <c r="G28" s="8">
        <v>2583</v>
      </c>
      <c r="K28" s="9" t="s">
        <v>1</v>
      </c>
      <c r="L28" s="9">
        <v>1</v>
      </c>
      <c r="M28" s="9"/>
    </row>
    <row r="29" spans="1:13" ht="26.25" thickBot="1" x14ac:dyDescent="0.25">
      <c r="A29" s="3" t="s">
        <v>6</v>
      </c>
      <c r="B29" s="4">
        <v>48</v>
      </c>
      <c r="C29" s="4">
        <v>2</v>
      </c>
      <c r="D29" s="4">
        <v>8</v>
      </c>
      <c r="E29" s="8">
        <v>3866</v>
      </c>
      <c r="F29" s="4">
        <v>2</v>
      </c>
      <c r="G29" s="8">
        <v>3866</v>
      </c>
      <c r="K29" s="10" t="s">
        <v>8</v>
      </c>
      <c r="L29" s="11">
        <v>0.76323935331782178</v>
      </c>
      <c r="M29" s="11">
        <v>1</v>
      </c>
    </row>
    <row r="30" spans="1:13" x14ac:dyDescent="0.2">
      <c r="A30" s="3" t="s">
        <v>3</v>
      </c>
      <c r="B30" s="4">
        <v>34</v>
      </c>
      <c r="C30" s="4">
        <v>5</v>
      </c>
      <c r="D30" s="4">
        <v>5</v>
      </c>
      <c r="E30" s="8">
        <v>3586</v>
      </c>
      <c r="F30" s="4">
        <v>5</v>
      </c>
      <c r="G30" s="8">
        <v>3586</v>
      </c>
    </row>
    <row r="31" spans="1:13" x14ac:dyDescent="0.2">
      <c r="A31" s="3" t="s">
        <v>5</v>
      </c>
      <c r="B31" s="4">
        <v>67</v>
      </c>
      <c r="C31" s="4">
        <v>4</v>
      </c>
      <c r="D31" s="4">
        <v>13</v>
      </c>
      <c r="E31" s="8">
        <v>5037</v>
      </c>
      <c r="F31" s="4">
        <v>4</v>
      </c>
      <c r="G31" s="8">
        <v>5037</v>
      </c>
    </row>
    <row r="32" spans="1:13" ht="25.5" x14ac:dyDescent="0.2">
      <c r="A32" s="3" t="s">
        <v>4</v>
      </c>
      <c r="B32" s="4">
        <v>50</v>
      </c>
      <c r="C32" s="4">
        <v>2</v>
      </c>
      <c r="D32" s="4">
        <v>11</v>
      </c>
      <c r="E32" s="8">
        <v>3605</v>
      </c>
      <c r="F32" s="4">
        <v>2</v>
      </c>
      <c r="G32" s="8">
        <v>3605</v>
      </c>
      <c r="J32" s="15" t="s">
        <v>10</v>
      </c>
      <c r="K32">
        <f>RSQ(G1:G56,F1:F56)</f>
        <v>0.58253431045300663</v>
      </c>
    </row>
    <row r="33" spans="1:13" x14ac:dyDescent="0.2">
      <c r="A33" s="3" t="s">
        <v>3</v>
      </c>
      <c r="B33" s="4">
        <v>67</v>
      </c>
      <c r="C33" s="4">
        <v>5</v>
      </c>
      <c r="D33" s="4">
        <v>1</v>
      </c>
      <c r="E33" s="8">
        <v>5345</v>
      </c>
      <c r="F33" s="4">
        <v>5</v>
      </c>
      <c r="G33" s="8">
        <v>5345</v>
      </c>
    </row>
    <row r="34" spans="1:13" x14ac:dyDescent="0.2">
      <c r="A34" s="3" t="s">
        <v>3</v>
      </c>
      <c r="B34" s="4">
        <v>55</v>
      </c>
      <c r="C34" s="4">
        <v>6</v>
      </c>
      <c r="D34" s="4">
        <v>10</v>
      </c>
      <c r="E34" s="8">
        <v>5370</v>
      </c>
      <c r="F34" s="4">
        <v>6</v>
      </c>
      <c r="G34" s="8">
        <v>5370</v>
      </c>
    </row>
    <row r="35" spans="1:13" x14ac:dyDescent="0.2">
      <c r="A35" s="3" t="s">
        <v>3</v>
      </c>
      <c r="B35" s="4">
        <v>52</v>
      </c>
      <c r="C35" s="4">
        <v>2</v>
      </c>
      <c r="D35" s="4">
        <v>11</v>
      </c>
      <c r="E35" s="8">
        <v>3890</v>
      </c>
      <c r="F35" s="4">
        <v>2</v>
      </c>
      <c r="G35" s="8">
        <v>3890</v>
      </c>
    </row>
    <row r="36" spans="1:13" x14ac:dyDescent="0.2">
      <c r="A36" s="3" t="s">
        <v>3</v>
      </c>
      <c r="B36" s="4">
        <v>62</v>
      </c>
      <c r="C36" s="4">
        <v>3</v>
      </c>
      <c r="D36" s="4">
        <v>2</v>
      </c>
      <c r="E36" s="8">
        <v>4705</v>
      </c>
      <c r="F36" s="4">
        <v>3</v>
      </c>
      <c r="G36" s="8">
        <v>4705</v>
      </c>
      <c r="J36" s="14" t="s">
        <v>21</v>
      </c>
      <c r="K36" t="s">
        <v>11</v>
      </c>
    </row>
    <row r="37" spans="1:13" ht="13.5" thickBot="1" x14ac:dyDescent="0.25">
      <c r="A37" s="3" t="s">
        <v>3</v>
      </c>
      <c r="B37" s="4">
        <v>64</v>
      </c>
      <c r="C37" s="4">
        <v>2</v>
      </c>
      <c r="D37" s="4">
        <v>6</v>
      </c>
      <c r="E37" s="8">
        <v>4157</v>
      </c>
      <c r="F37" s="4">
        <v>2</v>
      </c>
      <c r="G37" s="8">
        <v>4157</v>
      </c>
    </row>
    <row r="38" spans="1:13" x14ac:dyDescent="0.2">
      <c r="A38" s="3" t="s">
        <v>5</v>
      </c>
      <c r="B38" s="4">
        <v>22</v>
      </c>
      <c r="C38" s="4">
        <v>3</v>
      </c>
      <c r="D38" s="4">
        <v>18</v>
      </c>
      <c r="E38" s="8">
        <v>3899</v>
      </c>
      <c r="F38" s="4">
        <v>3</v>
      </c>
      <c r="G38" s="8">
        <v>3899</v>
      </c>
      <c r="K38" s="12"/>
      <c r="L38" s="12" t="s">
        <v>12</v>
      </c>
      <c r="M38" s="12" t="s">
        <v>13</v>
      </c>
    </row>
    <row r="39" spans="1:13" x14ac:dyDescent="0.2">
      <c r="A39" s="3" t="s">
        <v>3</v>
      </c>
      <c r="B39" s="4">
        <v>29</v>
      </c>
      <c r="C39" s="4">
        <v>4</v>
      </c>
      <c r="D39" s="4">
        <v>4</v>
      </c>
      <c r="E39" s="8">
        <v>3890</v>
      </c>
      <c r="F39" s="4">
        <v>4</v>
      </c>
      <c r="G39" s="8">
        <v>3890</v>
      </c>
      <c r="K39" s="9" t="s">
        <v>14</v>
      </c>
      <c r="L39" s="9">
        <v>3985.4909090909091</v>
      </c>
      <c r="M39" s="9">
        <v>3.5454545454545454</v>
      </c>
    </row>
    <row r="40" spans="1:13" x14ac:dyDescent="0.2">
      <c r="A40" s="3" t="s">
        <v>5</v>
      </c>
      <c r="B40" s="4">
        <v>39</v>
      </c>
      <c r="C40" s="4">
        <v>2</v>
      </c>
      <c r="D40" s="4">
        <v>18</v>
      </c>
      <c r="E40" s="8">
        <v>2972</v>
      </c>
      <c r="F40" s="4">
        <v>2</v>
      </c>
      <c r="G40" s="8">
        <v>2972</v>
      </c>
      <c r="K40" s="9" t="s">
        <v>15</v>
      </c>
      <c r="L40" s="9">
        <v>874971.84713804722</v>
      </c>
      <c r="M40" s="9">
        <v>3.4377104377104377</v>
      </c>
    </row>
    <row r="41" spans="1:13" x14ac:dyDescent="0.2">
      <c r="A41" s="3" t="s">
        <v>4</v>
      </c>
      <c r="B41" s="4">
        <v>35</v>
      </c>
      <c r="C41" s="4">
        <v>1</v>
      </c>
      <c r="D41" s="4">
        <v>11</v>
      </c>
      <c r="E41" s="8">
        <v>3121</v>
      </c>
      <c r="F41" s="4">
        <v>1</v>
      </c>
      <c r="G41" s="8">
        <v>3121</v>
      </c>
      <c r="K41" s="9" t="s">
        <v>16</v>
      </c>
      <c r="L41" s="9">
        <v>55</v>
      </c>
      <c r="M41" s="9">
        <v>55</v>
      </c>
    </row>
    <row r="42" spans="1:13" x14ac:dyDescent="0.2">
      <c r="A42" s="3" t="s">
        <v>3</v>
      </c>
      <c r="B42" s="4">
        <v>39</v>
      </c>
      <c r="C42" s="4">
        <v>4</v>
      </c>
      <c r="D42" s="4">
        <v>15</v>
      </c>
      <c r="E42" s="8">
        <v>4183</v>
      </c>
      <c r="F42" s="4">
        <v>4</v>
      </c>
      <c r="G42" s="8">
        <v>4183</v>
      </c>
      <c r="K42" s="9" t="s">
        <v>17</v>
      </c>
      <c r="L42" s="9">
        <v>54</v>
      </c>
      <c r="M42" s="9">
        <v>54</v>
      </c>
    </row>
    <row r="43" spans="1:13" x14ac:dyDescent="0.2">
      <c r="A43" s="3" t="s">
        <v>5</v>
      </c>
      <c r="B43" s="4">
        <v>54</v>
      </c>
      <c r="C43" s="4">
        <v>3</v>
      </c>
      <c r="D43" s="4">
        <v>9</v>
      </c>
      <c r="E43" s="8">
        <v>3730</v>
      </c>
      <c r="F43" s="4">
        <v>3</v>
      </c>
      <c r="G43" s="8">
        <v>3730</v>
      </c>
      <c r="K43" s="9" t="s">
        <v>18</v>
      </c>
      <c r="L43" s="9">
        <v>254521.68325171404</v>
      </c>
      <c r="M43" s="9"/>
    </row>
    <row r="44" spans="1:13" x14ac:dyDescent="0.2">
      <c r="A44" s="3" t="s">
        <v>5</v>
      </c>
      <c r="B44" s="4">
        <v>23</v>
      </c>
      <c r="C44" s="4">
        <v>6</v>
      </c>
      <c r="D44" s="4">
        <v>18</v>
      </c>
      <c r="E44" s="8">
        <v>4127</v>
      </c>
      <c r="F44" s="4">
        <v>6</v>
      </c>
      <c r="G44" s="8">
        <v>4127</v>
      </c>
      <c r="K44" s="9" t="s">
        <v>19</v>
      </c>
      <c r="L44" s="9">
        <v>1.0805984797128523E-131</v>
      </c>
      <c r="M44" s="9"/>
    </row>
    <row r="45" spans="1:13" ht="13.5" thickBot="1" x14ac:dyDescent="0.25">
      <c r="A45" s="3" t="s">
        <v>4</v>
      </c>
      <c r="B45" s="4">
        <v>27</v>
      </c>
      <c r="C45" s="4">
        <v>2</v>
      </c>
      <c r="D45" s="4">
        <v>1</v>
      </c>
      <c r="E45" s="8">
        <v>2921</v>
      </c>
      <c r="F45" s="4">
        <v>2</v>
      </c>
      <c r="G45" s="8">
        <v>2921</v>
      </c>
      <c r="K45" s="11" t="s">
        <v>20</v>
      </c>
      <c r="L45" s="11">
        <v>1.5708837821984378</v>
      </c>
      <c r="M45" s="11"/>
    </row>
    <row r="46" spans="1:13" x14ac:dyDescent="0.2">
      <c r="A46" s="3" t="s">
        <v>3</v>
      </c>
      <c r="B46" s="4">
        <v>26</v>
      </c>
      <c r="C46" s="4">
        <v>7</v>
      </c>
      <c r="D46" s="4">
        <v>17</v>
      </c>
      <c r="E46" s="8">
        <v>4603</v>
      </c>
      <c r="F46" s="4">
        <v>7</v>
      </c>
      <c r="G46" s="8">
        <v>4603</v>
      </c>
    </row>
    <row r="47" spans="1:13" x14ac:dyDescent="0.2">
      <c r="A47" s="3" t="s">
        <v>5</v>
      </c>
      <c r="B47" s="4">
        <v>61</v>
      </c>
      <c r="C47" s="4">
        <v>2</v>
      </c>
      <c r="D47" s="4">
        <v>14</v>
      </c>
      <c r="E47" s="8">
        <v>4273</v>
      </c>
      <c r="F47" s="4">
        <v>2</v>
      </c>
      <c r="G47" s="8">
        <v>4273</v>
      </c>
    </row>
    <row r="48" spans="1:13" x14ac:dyDescent="0.2">
      <c r="A48" s="3" t="s">
        <v>4</v>
      </c>
      <c r="B48" s="4">
        <v>30</v>
      </c>
      <c r="C48" s="4">
        <v>2</v>
      </c>
      <c r="D48" s="4">
        <v>14</v>
      </c>
      <c r="E48" s="8">
        <v>3067</v>
      </c>
      <c r="F48" s="4">
        <v>2</v>
      </c>
      <c r="G48" s="8">
        <v>3067</v>
      </c>
    </row>
    <row r="49" spans="1:19" x14ac:dyDescent="0.2">
      <c r="A49" s="3" t="s">
        <v>4</v>
      </c>
      <c r="B49" s="4">
        <v>22</v>
      </c>
      <c r="C49" s="4">
        <v>4</v>
      </c>
      <c r="D49" s="4">
        <v>16</v>
      </c>
      <c r="E49" s="8">
        <v>3074</v>
      </c>
      <c r="F49" s="4">
        <v>4</v>
      </c>
      <c r="G49" s="8">
        <v>3074</v>
      </c>
    </row>
    <row r="50" spans="1:19" x14ac:dyDescent="0.2">
      <c r="A50" s="3" t="s">
        <v>5</v>
      </c>
      <c r="B50" s="4">
        <v>46</v>
      </c>
      <c r="C50" s="4">
        <v>5</v>
      </c>
      <c r="D50" s="4">
        <v>13</v>
      </c>
      <c r="E50" s="8">
        <v>4820</v>
      </c>
      <c r="F50" s="4">
        <v>5</v>
      </c>
      <c r="G50" s="8">
        <v>4820</v>
      </c>
      <c r="J50" s="14" t="s">
        <v>43</v>
      </c>
      <c r="K50">
        <f>TINV(0.05,54)</f>
        <v>2.0048792881880577</v>
      </c>
    </row>
    <row r="51" spans="1:19" x14ac:dyDescent="0.2">
      <c r="A51" s="3" t="s">
        <v>5</v>
      </c>
      <c r="B51" s="4">
        <v>66</v>
      </c>
      <c r="C51" s="4">
        <v>4</v>
      </c>
      <c r="D51" s="4">
        <v>20</v>
      </c>
      <c r="E51" s="8">
        <v>5149</v>
      </c>
      <c r="F51" s="4">
        <v>4</v>
      </c>
      <c r="G51" s="8">
        <v>5149</v>
      </c>
    </row>
    <row r="52" spans="1:19" x14ac:dyDescent="0.2">
      <c r="A52" s="3" t="s">
        <v>4</v>
      </c>
      <c r="B52" s="4">
        <v>53</v>
      </c>
      <c r="C52" s="4">
        <v>1</v>
      </c>
      <c r="D52" s="4">
        <v>7</v>
      </c>
      <c r="E52" s="4">
        <v>2845</v>
      </c>
      <c r="F52" s="4">
        <v>1</v>
      </c>
      <c r="G52" s="4">
        <v>2845</v>
      </c>
    </row>
    <row r="53" spans="1:19" x14ac:dyDescent="0.2">
      <c r="A53" s="3" t="s">
        <v>3</v>
      </c>
      <c r="B53" s="4">
        <v>44</v>
      </c>
      <c r="C53" s="4">
        <v>6</v>
      </c>
      <c r="D53" s="4">
        <v>5</v>
      </c>
      <c r="E53" s="4">
        <v>3962</v>
      </c>
      <c r="F53" s="4">
        <v>6</v>
      </c>
      <c r="G53" s="4">
        <v>3962</v>
      </c>
    </row>
    <row r="54" spans="1:19" x14ac:dyDescent="0.2">
      <c r="A54" s="3" t="s">
        <v>5</v>
      </c>
      <c r="B54" s="4">
        <v>74</v>
      </c>
      <c r="C54" s="4">
        <v>7</v>
      </c>
      <c r="D54" s="4">
        <v>12</v>
      </c>
      <c r="E54" s="4">
        <v>5394</v>
      </c>
      <c r="F54" s="4">
        <v>7</v>
      </c>
      <c r="G54" s="4">
        <v>5394</v>
      </c>
      <c r="J54" t="s">
        <v>44</v>
      </c>
      <c r="K54" t="s">
        <v>23</v>
      </c>
    </row>
    <row r="55" spans="1:19" ht="13.5" thickBot="1" x14ac:dyDescent="0.25">
      <c r="A55" s="3" t="s">
        <v>3</v>
      </c>
      <c r="B55" s="4">
        <v>25</v>
      </c>
      <c r="C55" s="4">
        <v>3</v>
      </c>
      <c r="D55" s="4">
        <v>15</v>
      </c>
      <c r="E55" s="4">
        <v>3442</v>
      </c>
      <c r="F55" s="4">
        <v>3</v>
      </c>
      <c r="G55" s="4">
        <v>3442</v>
      </c>
      <c r="K55" s="7"/>
      <c r="L55" s="7"/>
      <c r="M55" s="7"/>
      <c r="N55" s="7"/>
      <c r="O55" s="7"/>
      <c r="P55" s="7"/>
      <c r="Q55" s="7"/>
      <c r="R55" s="7"/>
      <c r="S55" s="7"/>
    </row>
    <row r="56" spans="1:19" x14ac:dyDescent="0.2">
      <c r="A56" s="3" t="s">
        <v>5</v>
      </c>
      <c r="B56" s="4">
        <v>66</v>
      </c>
      <c r="C56" s="4">
        <v>7</v>
      </c>
      <c r="D56" s="4">
        <v>14</v>
      </c>
      <c r="E56" s="4">
        <v>5036</v>
      </c>
      <c r="F56" s="4">
        <v>7</v>
      </c>
      <c r="G56" s="4">
        <v>5036</v>
      </c>
      <c r="K56" s="19" t="s">
        <v>24</v>
      </c>
      <c r="L56" s="19"/>
      <c r="M56" s="7"/>
      <c r="N56" s="7"/>
      <c r="O56" s="7"/>
      <c r="P56" s="7"/>
      <c r="Q56" s="7"/>
      <c r="R56" s="7"/>
      <c r="S56" s="7"/>
    </row>
    <row r="57" spans="1:19" x14ac:dyDescent="0.2">
      <c r="K57" s="16" t="s">
        <v>25</v>
      </c>
      <c r="L57" s="16">
        <v>0.88460866627817458</v>
      </c>
      <c r="M57" s="7"/>
      <c r="N57" s="7"/>
      <c r="O57" s="7"/>
      <c r="P57" s="7"/>
      <c r="Q57" s="7"/>
      <c r="R57" s="7"/>
      <c r="S57" s="7"/>
    </row>
    <row r="58" spans="1:19" x14ac:dyDescent="0.2">
      <c r="K58" s="16" t="s">
        <v>26</v>
      </c>
      <c r="L58" s="16">
        <v>0.78253249245445089</v>
      </c>
      <c r="M58" s="7"/>
      <c r="N58" s="7"/>
      <c r="O58" s="7"/>
      <c r="P58" s="7"/>
      <c r="Q58" s="7"/>
      <c r="R58" s="7"/>
      <c r="S58" s="7"/>
    </row>
    <row r="59" spans="1:19" ht="25.5" x14ac:dyDescent="0.2">
      <c r="K59" s="16" t="s">
        <v>27</v>
      </c>
      <c r="L59" s="16">
        <v>0.76974028612824208</v>
      </c>
      <c r="M59" s="7"/>
      <c r="N59" s="7"/>
      <c r="O59" s="7"/>
      <c r="P59" s="7"/>
      <c r="Q59" s="7"/>
      <c r="R59" s="7"/>
      <c r="S59" s="7"/>
    </row>
    <row r="60" spans="1:19" ht="25.5" x14ac:dyDescent="0.2">
      <c r="K60" s="16" t="s">
        <v>28</v>
      </c>
      <c r="L60" s="16">
        <v>448.85495114552339</v>
      </c>
      <c r="M60" s="7"/>
      <c r="N60" s="7"/>
      <c r="O60" s="7"/>
      <c r="P60" s="7"/>
      <c r="Q60" s="7"/>
      <c r="R60" s="7"/>
      <c r="S60" s="7"/>
    </row>
    <row r="61" spans="1:19" ht="13.5" thickBot="1" x14ac:dyDescent="0.25">
      <c r="K61" s="10" t="s">
        <v>16</v>
      </c>
      <c r="L61" s="10">
        <v>55</v>
      </c>
      <c r="M61" s="7"/>
      <c r="N61" s="7"/>
      <c r="O61" s="7"/>
      <c r="P61" s="7"/>
      <c r="Q61" s="7"/>
      <c r="R61" s="7"/>
      <c r="S61" s="7"/>
    </row>
    <row r="62" spans="1:19" x14ac:dyDescent="0.2">
      <c r="K62" s="7"/>
      <c r="L62" s="7"/>
      <c r="M62" s="7"/>
      <c r="N62" s="7"/>
      <c r="O62" s="7"/>
      <c r="P62" s="7"/>
      <c r="Q62" s="7"/>
      <c r="R62" s="7"/>
      <c r="S62" s="7"/>
    </row>
    <row r="63" spans="1:19" ht="13.5" thickBot="1" x14ac:dyDescent="0.25">
      <c r="K63" s="7" t="s">
        <v>29</v>
      </c>
      <c r="L63" s="7"/>
      <c r="M63" s="7"/>
      <c r="N63" s="7"/>
      <c r="O63" s="7"/>
      <c r="P63" s="7"/>
      <c r="Q63" s="7"/>
      <c r="R63" s="7"/>
      <c r="S63" s="7"/>
    </row>
    <row r="64" spans="1:19" ht="25.5" x14ac:dyDescent="0.2">
      <c r="K64" s="13"/>
      <c r="L64" s="13" t="s">
        <v>17</v>
      </c>
      <c r="M64" s="13" t="s">
        <v>34</v>
      </c>
      <c r="N64" s="13" t="s">
        <v>35</v>
      </c>
      <c r="O64" s="13" t="s">
        <v>18</v>
      </c>
      <c r="P64" s="13" t="s">
        <v>36</v>
      </c>
      <c r="Q64" s="7"/>
      <c r="R64" s="7"/>
      <c r="S64" s="7"/>
    </row>
    <row r="65" spans="1:19" x14ac:dyDescent="0.2">
      <c r="K65" s="16" t="s">
        <v>30</v>
      </c>
      <c r="L65" s="16">
        <v>3</v>
      </c>
      <c r="M65" s="16">
        <v>36973470.619894184</v>
      </c>
      <c r="N65" s="16">
        <v>12324490.206631394</v>
      </c>
      <c r="O65" s="16">
        <v>61.172597791140397</v>
      </c>
      <c r="P65" s="16">
        <v>6.5252525422272548E-17</v>
      </c>
      <c r="Q65" s="7"/>
      <c r="R65" s="7"/>
      <c r="S65" s="7"/>
    </row>
    <row r="66" spans="1:19" x14ac:dyDescent="0.2">
      <c r="K66" s="16" t="s">
        <v>31</v>
      </c>
      <c r="L66" s="16">
        <v>51</v>
      </c>
      <c r="M66" s="16">
        <v>10275009.12556036</v>
      </c>
      <c r="N66" s="16">
        <v>201470.76716785019</v>
      </c>
      <c r="O66" s="16"/>
      <c r="P66" s="16"/>
      <c r="Q66" s="7"/>
      <c r="R66" s="7"/>
      <c r="S66" s="7"/>
    </row>
    <row r="67" spans="1:19" ht="13.5" thickBot="1" x14ac:dyDescent="0.25">
      <c r="K67" s="10" t="s">
        <v>32</v>
      </c>
      <c r="L67" s="10">
        <v>54</v>
      </c>
      <c r="M67" s="10">
        <v>47248479.745454542</v>
      </c>
      <c r="N67" s="10"/>
      <c r="O67" s="10"/>
      <c r="P67" s="10"/>
      <c r="Q67" s="7"/>
      <c r="R67" s="7"/>
      <c r="S67" s="7"/>
    </row>
    <row r="68" spans="1:19" ht="13.5" thickBot="1" x14ac:dyDescent="0.25">
      <c r="K68" s="7"/>
      <c r="L68" s="7"/>
      <c r="M68" s="7"/>
      <c r="N68" s="7"/>
      <c r="O68" s="7"/>
      <c r="P68" s="7"/>
      <c r="Q68" s="7"/>
      <c r="R68" s="7"/>
      <c r="S68" s="7"/>
    </row>
    <row r="69" spans="1:19" s="7" customFormat="1" ht="51" x14ac:dyDescent="0.2">
      <c r="A69" s="17"/>
      <c r="B69" s="18"/>
      <c r="C69" s="18"/>
      <c r="D69" s="18"/>
      <c r="E69" s="18"/>
      <c r="K69" s="13"/>
      <c r="L69" s="13" t="s">
        <v>37</v>
      </c>
      <c r="M69" s="13" t="s">
        <v>28</v>
      </c>
      <c r="N69" s="13" t="s">
        <v>22</v>
      </c>
      <c r="O69" s="13" t="s">
        <v>38</v>
      </c>
      <c r="P69" s="13" t="s">
        <v>39</v>
      </c>
      <c r="Q69" s="13" t="s">
        <v>40</v>
      </c>
      <c r="R69" s="13" t="s">
        <v>41</v>
      </c>
      <c r="S69" s="13" t="s">
        <v>42</v>
      </c>
    </row>
    <row r="70" spans="1:19" x14ac:dyDescent="0.2">
      <c r="K70" s="16" t="s">
        <v>33</v>
      </c>
      <c r="L70" s="16">
        <v>1393.5920572922732</v>
      </c>
      <c r="M70" s="16">
        <v>269.91556217230305</v>
      </c>
      <c r="N70" s="16">
        <v>5.1630667238173586</v>
      </c>
      <c r="O70" s="16">
        <v>4.0466953327864669E-6</v>
      </c>
      <c r="P70" s="16">
        <v>851.71396669403043</v>
      </c>
      <c r="Q70" s="16">
        <v>1935.470147890516</v>
      </c>
      <c r="R70" s="16">
        <v>851.71396669403043</v>
      </c>
      <c r="S70" s="16">
        <v>1935.470147890516</v>
      </c>
    </row>
    <row r="71" spans="1:19" ht="25.5" x14ac:dyDescent="0.2">
      <c r="K71" s="16" t="s">
        <v>7</v>
      </c>
      <c r="L71" s="16">
        <v>29.532224523945381</v>
      </c>
      <c r="M71" s="16">
        <v>4.3277244343060044</v>
      </c>
      <c r="N71" s="16">
        <v>6.8239614079497599</v>
      </c>
      <c r="O71" s="16">
        <v>1.0326393490575346E-8</v>
      </c>
      <c r="P71" s="16">
        <v>20.84395536960858</v>
      </c>
      <c r="Q71" s="16">
        <v>38.220493678282182</v>
      </c>
      <c r="R71" s="16">
        <v>20.84395536960858</v>
      </c>
      <c r="S71" s="16">
        <v>38.220493678282182</v>
      </c>
    </row>
    <row r="72" spans="1:19" x14ac:dyDescent="0.2">
      <c r="K72" s="16" t="s">
        <v>1</v>
      </c>
      <c r="L72" s="16">
        <v>315.63568017604189</v>
      </c>
      <c r="M72" s="16">
        <v>34.686413093238428</v>
      </c>
      <c r="N72" s="16">
        <v>9.0996921280848753</v>
      </c>
      <c r="O72" s="16">
        <v>2.9064696903072956E-12</v>
      </c>
      <c r="P72" s="16">
        <v>245.99980166131047</v>
      </c>
      <c r="Q72" s="16">
        <v>385.2715586907733</v>
      </c>
      <c r="R72" s="16">
        <v>245.99980166131047</v>
      </c>
      <c r="S72" s="16">
        <v>385.2715586907733</v>
      </c>
    </row>
    <row r="73" spans="1:19" ht="13.5" thickBot="1" x14ac:dyDescent="0.25">
      <c r="K73" s="10" t="s">
        <v>2</v>
      </c>
      <c r="L73" s="10">
        <v>13.034626659841699</v>
      </c>
      <c r="M73" s="10">
        <v>12.584786278149208</v>
      </c>
      <c r="N73" s="10">
        <v>1.0357447772055965</v>
      </c>
      <c r="O73" s="10">
        <v>0.30520748616688653</v>
      </c>
      <c r="P73" s="10">
        <v>-12.230385494726924</v>
      </c>
      <c r="Q73" s="10">
        <v>38.299638814410322</v>
      </c>
      <c r="R73" s="10">
        <v>-12.230385494726924</v>
      </c>
      <c r="S73" s="10">
        <v>38.299638814410322</v>
      </c>
    </row>
    <row r="77" spans="1:19" x14ac:dyDescent="0.2">
      <c r="J77" t="s">
        <v>45</v>
      </c>
      <c r="K77" t="s">
        <v>46</v>
      </c>
    </row>
    <row r="78" spans="1:19" ht="13.5" thickBot="1" x14ac:dyDescent="0.25"/>
    <row r="79" spans="1:19" ht="38.25" x14ac:dyDescent="0.2">
      <c r="K79" s="12"/>
      <c r="L79" s="13" t="s">
        <v>8</v>
      </c>
      <c r="M79" s="13" t="s">
        <v>7</v>
      </c>
      <c r="O79">
        <f>TTEST(B1:B56,E1:E56,1,2)</f>
        <v>3.2986732626386174E-56</v>
      </c>
    </row>
    <row r="80" spans="1:19" x14ac:dyDescent="0.2">
      <c r="K80" s="9" t="s">
        <v>14</v>
      </c>
      <c r="L80" s="9">
        <v>3985.4909090909091</v>
      </c>
      <c r="M80" s="9">
        <v>44.527272727272724</v>
      </c>
      <c r="O80" s="14" t="s">
        <v>55</v>
      </c>
    </row>
    <row r="81" spans="10:13" x14ac:dyDescent="0.2">
      <c r="K81" s="9" t="s">
        <v>15</v>
      </c>
      <c r="L81" s="9">
        <v>874971.84713804722</v>
      </c>
      <c r="M81" s="9">
        <v>228.06868686868688</v>
      </c>
    </row>
    <row r="82" spans="10:13" x14ac:dyDescent="0.2">
      <c r="K82" s="9" t="s">
        <v>16</v>
      </c>
      <c r="L82" s="9">
        <v>55</v>
      </c>
      <c r="M82" s="9">
        <v>55</v>
      </c>
    </row>
    <row r="83" spans="10:13" x14ac:dyDescent="0.2">
      <c r="K83" s="9" t="s">
        <v>47</v>
      </c>
      <c r="L83" s="9">
        <v>437599.95791245799</v>
      </c>
      <c r="M83" s="9"/>
    </row>
    <row r="84" spans="10:13" x14ac:dyDescent="0.2">
      <c r="K84" s="9" t="s">
        <v>48</v>
      </c>
      <c r="L84" s="9">
        <v>0</v>
      </c>
      <c r="M84" s="9"/>
    </row>
    <row r="85" spans="10:13" x14ac:dyDescent="0.2">
      <c r="K85" s="9" t="s">
        <v>17</v>
      </c>
      <c r="L85" s="9">
        <v>108</v>
      </c>
      <c r="M85" s="9"/>
    </row>
    <row r="86" spans="10:13" x14ac:dyDescent="0.2">
      <c r="K86" s="9" t="s">
        <v>22</v>
      </c>
      <c r="L86" s="9">
        <v>31.241374919958037</v>
      </c>
      <c r="M86" s="9"/>
    </row>
    <row r="87" spans="10:13" x14ac:dyDescent="0.2">
      <c r="K87" s="9" t="s">
        <v>49</v>
      </c>
      <c r="L87" s="9">
        <v>3.2986732624271655E-56</v>
      </c>
      <c r="M87" s="9"/>
    </row>
    <row r="88" spans="10:13" x14ac:dyDescent="0.2">
      <c r="K88" s="9" t="s">
        <v>50</v>
      </c>
      <c r="L88" s="9">
        <v>1.659085144085477</v>
      </c>
      <c r="M88" s="9"/>
    </row>
    <row r="89" spans="10:13" x14ac:dyDescent="0.2">
      <c r="K89" s="9" t="s">
        <v>51</v>
      </c>
      <c r="L89" s="9">
        <v>6.5973465248543309E-56</v>
      </c>
      <c r="M89" s="9"/>
    </row>
    <row r="90" spans="10:13" ht="13.5" thickBot="1" x14ac:dyDescent="0.25">
      <c r="K90" s="11" t="s">
        <v>52</v>
      </c>
      <c r="L90" s="11">
        <v>1.9821734242303535</v>
      </c>
      <c r="M90" s="11"/>
    </row>
    <row r="94" spans="10:13" x14ac:dyDescent="0.2">
      <c r="J94" s="14" t="s">
        <v>53</v>
      </c>
      <c r="K94" t="s">
        <v>46</v>
      </c>
    </row>
    <row r="95" spans="10:13" ht="13.5" thickBot="1" x14ac:dyDescent="0.25"/>
    <row r="96" spans="10:13" ht="38.25" x14ac:dyDescent="0.2">
      <c r="K96" s="12"/>
      <c r="L96" s="13" t="s">
        <v>8</v>
      </c>
      <c r="M96" s="12" t="s">
        <v>2</v>
      </c>
    </row>
    <row r="97" spans="10:13" x14ac:dyDescent="0.2">
      <c r="K97" s="9" t="s">
        <v>14</v>
      </c>
      <c r="L97" s="9">
        <v>3985.4909090909091</v>
      </c>
      <c r="M97" s="9">
        <v>12.109090909090909</v>
      </c>
    </row>
    <row r="98" spans="10:13" x14ac:dyDescent="0.2">
      <c r="K98" s="9" t="s">
        <v>15</v>
      </c>
      <c r="L98" s="9">
        <v>874971.84713804722</v>
      </c>
      <c r="M98" s="9">
        <v>25.13602693602693</v>
      </c>
    </row>
    <row r="99" spans="10:13" x14ac:dyDescent="0.2">
      <c r="K99" s="9" t="s">
        <v>16</v>
      </c>
      <c r="L99" s="9">
        <v>55</v>
      </c>
      <c r="M99" s="9">
        <v>55</v>
      </c>
    </row>
    <row r="100" spans="10:13" x14ac:dyDescent="0.2">
      <c r="K100" s="9" t="s">
        <v>47</v>
      </c>
      <c r="L100" s="9">
        <v>437498.49158249161</v>
      </c>
      <c r="M100" s="9"/>
    </row>
    <row r="101" spans="10:13" x14ac:dyDescent="0.2">
      <c r="K101" s="9" t="s">
        <v>48</v>
      </c>
      <c r="L101" s="9">
        <v>0</v>
      </c>
      <c r="M101" s="9"/>
    </row>
    <row r="102" spans="10:13" x14ac:dyDescent="0.2">
      <c r="K102" s="9" t="s">
        <v>17</v>
      </c>
      <c r="L102" s="9">
        <v>108</v>
      </c>
      <c r="M102" s="9"/>
    </row>
    <row r="103" spans="10:13" x14ac:dyDescent="0.2">
      <c r="K103" s="9" t="s">
        <v>22</v>
      </c>
      <c r="L103" s="9">
        <v>31.502017402176794</v>
      </c>
      <c r="M103" s="9"/>
    </row>
    <row r="104" spans="10:13" x14ac:dyDescent="0.2">
      <c r="K104" s="9" t="s">
        <v>49</v>
      </c>
      <c r="L104" s="9">
        <v>1.4683719712144065E-56</v>
      </c>
      <c r="M104" s="9"/>
    </row>
    <row r="105" spans="10:13" x14ac:dyDescent="0.2">
      <c r="K105" s="9" t="s">
        <v>50</v>
      </c>
      <c r="L105" s="9">
        <v>1.659085144085477</v>
      </c>
      <c r="M105" s="9"/>
    </row>
    <row r="106" spans="10:13" x14ac:dyDescent="0.2">
      <c r="K106" s="9" t="s">
        <v>51</v>
      </c>
      <c r="L106" s="9">
        <v>2.936743942428813E-56</v>
      </c>
      <c r="M106" s="9"/>
    </row>
    <row r="107" spans="10:13" ht="13.5" thickBot="1" x14ac:dyDescent="0.25">
      <c r="K107" s="11" t="s">
        <v>52</v>
      </c>
      <c r="L107" s="11">
        <v>1.9821734242303535</v>
      </c>
      <c r="M107" s="11"/>
    </row>
    <row r="110" spans="10:13" x14ac:dyDescent="0.2">
      <c r="J110" s="14" t="s">
        <v>54</v>
      </c>
      <c r="K110" t="s">
        <v>46</v>
      </c>
    </row>
    <row r="111" spans="10:13" ht="13.5" thickBot="1" x14ac:dyDescent="0.25"/>
    <row r="112" spans="10:13" ht="38.25" x14ac:dyDescent="0.2">
      <c r="K112" s="12"/>
      <c r="L112" s="13" t="s">
        <v>8</v>
      </c>
      <c r="M112" s="12" t="s">
        <v>1</v>
      </c>
    </row>
    <row r="113" spans="11:13" x14ac:dyDescent="0.2">
      <c r="K113" s="9" t="s">
        <v>14</v>
      </c>
      <c r="L113" s="9">
        <v>3985.4909090909091</v>
      </c>
      <c r="M113" s="9">
        <v>3.5454545454545454</v>
      </c>
    </row>
    <row r="114" spans="11:13" x14ac:dyDescent="0.2">
      <c r="K114" s="9" t="s">
        <v>15</v>
      </c>
      <c r="L114" s="9">
        <v>874971.84713804722</v>
      </c>
      <c r="M114" s="9">
        <v>3.4377104377104377</v>
      </c>
    </row>
    <row r="115" spans="11:13" x14ac:dyDescent="0.2">
      <c r="K115" s="9" t="s">
        <v>16</v>
      </c>
      <c r="L115" s="9">
        <v>55</v>
      </c>
      <c r="M115" s="9">
        <v>55</v>
      </c>
    </row>
    <row r="116" spans="11:13" x14ac:dyDescent="0.2">
      <c r="K116" s="9" t="s">
        <v>47</v>
      </c>
      <c r="L116" s="9">
        <v>437487.64242424245</v>
      </c>
      <c r="M116" s="9"/>
    </row>
    <row r="117" spans="11:13" x14ac:dyDescent="0.2">
      <c r="K117" s="9" t="s">
        <v>48</v>
      </c>
      <c r="L117" s="9">
        <v>0</v>
      </c>
      <c r="M117" s="9"/>
    </row>
    <row r="118" spans="11:13" x14ac:dyDescent="0.2">
      <c r="K118" s="9" t="s">
        <v>17</v>
      </c>
      <c r="L118" s="9">
        <v>108</v>
      </c>
      <c r="M118" s="9"/>
    </row>
    <row r="119" spans="11:13" x14ac:dyDescent="0.2">
      <c r="K119" s="9" t="s">
        <v>22</v>
      </c>
      <c r="L119" s="9">
        <v>31.570303611580339</v>
      </c>
      <c r="M119" s="9"/>
    </row>
    <row r="120" spans="11:13" x14ac:dyDescent="0.2">
      <c r="K120" s="9" t="s">
        <v>49</v>
      </c>
      <c r="L120" s="9">
        <v>1.1888641973880535E-56</v>
      </c>
      <c r="M120" s="9"/>
    </row>
    <row r="121" spans="11:13" x14ac:dyDescent="0.2">
      <c r="K121" s="9" t="s">
        <v>50</v>
      </c>
      <c r="L121" s="9">
        <v>1.659085144085477</v>
      </c>
      <c r="M121" s="9"/>
    </row>
    <row r="122" spans="11:13" x14ac:dyDescent="0.2">
      <c r="K122" s="9" t="s">
        <v>51</v>
      </c>
      <c r="L122" s="9">
        <v>2.3777283947761069E-56</v>
      </c>
      <c r="M122" s="9"/>
    </row>
    <row r="123" spans="11:13" ht="13.5" thickBot="1" x14ac:dyDescent="0.25">
      <c r="K123" s="11" t="s">
        <v>52</v>
      </c>
      <c r="L123" s="11">
        <v>1.9821734242303535</v>
      </c>
      <c r="M123" s="1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Output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 Dagys</dc:creator>
  <cp:lastModifiedBy>augky</cp:lastModifiedBy>
  <dcterms:created xsi:type="dcterms:W3CDTF">2010-12-22T00:42:16Z</dcterms:created>
  <dcterms:modified xsi:type="dcterms:W3CDTF">2019-03-08T17:46:52Z</dcterms:modified>
</cp:coreProperties>
</file>